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5" i="1" l="1"/>
  <c r="A235" i="1"/>
  <c r="L234" i="1"/>
  <c r="J234" i="1"/>
  <c r="I234" i="1"/>
  <c r="H234" i="1"/>
  <c r="G234" i="1"/>
  <c r="F234" i="1"/>
  <c r="A225" i="1"/>
  <c r="L224" i="1"/>
  <c r="J224" i="1"/>
  <c r="I224" i="1"/>
  <c r="H224" i="1"/>
  <c r="G224" i="1"/>
  <c r="F224" i="1"/>
  <c r="B216" i="1"/>
  <c r="A216" i="1"/>
  <c r="L215" i="1"/>
  <c r="J215" i="1"/>
  <c r="I215" i="1"/>
  <c r="H215" i="1"/>
  <c r="G215" i="1"/>
  <c r="F215" i="1"/>
  <c r="A206" i="1"/>
  <c r="L205" i="1"/>
  <c r="J205" i="1"/>
  <c r="I205" i="1"/>
  <c r="H205" i="1"/>
  <c r="G205" i="1"/>
  <c r="F205" i="1"/>
  <c r="B197" i="1"/>
  <c r="A197" i="1"/>
  <c r="L235" i="1" l="1"/>
  <c r="L216" i="1"/>
  <c r="I235" i="1"/>
  <c r="G235" i="1"/>
  <c r="J235" i="1"/>
  <c r="H235" i="1"/>
  <c r="F235" i="1"/>
  <c r="F216" i="1"/>
  <c r="J216" i="1"/>
  <c r="I216" i="1"/>
  <c r="H216" i="1"/>
  <c r="G216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00" i="1" l="1"/>
  <c r="I43" i="1"/>
  <c r="G43" i="1"/>
  <c r="L195" i="1"/>
  <c r="G119" i="1"/>
  <c r="J195" i="1"/>
  <c r="I195" i="1"/>
  <c r="H195" i="1"/>
  <c r="G195" i="1"/>
  <c r="F195" i="1"/>
  <c r="F138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I119" i="1"/>
  <c r="H119" i="1"/>
  <c r="J119" i="1"/>
  <c r="F119" i="1"/>
  <c r="G100" i="1"/>
  <c r="H100" i="1"/>
  <c r="F100" i="1"/>
  <c r="J100" i="1"/>
  <c r="I81" i="1"/>
  <c r="H81" i="1"/>
  <c r="J81" i="1"/>
  <c r="F81" i="1"/>
  <c r="I62" i="1"/>
  <c r="F62" i="1"/>
  <c r="J62" i="1"/>
  <c r="H62" i="1"/>
  <c r="L43" i="1"/>
  <c r="J43" i="1"/>
  <c r="H43" i="1"/>
  <c r="F43" i="1"/>
  <c r="I24" i="1"/>
  <c r="L24" i="1"/>
  <c r="J24" i="1"/>
  <c r="H24" i="1"/>
  <c r="G24" i="1"/>
  <c r="F24" i="1"/>
  <c r="I196" i="1" l="1"/>
  <c r="I197" i="1" s="1"/>
  <c r="G196" i="1"/>
  <c r="G197" i="1" s="1"/>
  <c r="L196" i="1"/>
  <c r="L197" i="1" s="1"/>
  <c r="F196" i="1"/>
  <c r="F197" i="1" s="1"/>
  <c r="J196" i="1"/>
  <c r="J197" i="1" s="1"/>
  <c r="H196" i="1"/>
  <c r="H197" i="1" s="1"/>
</calcChain>
</file>

<file path=xl/sharedStrings.xml><?xml version="1.0" encoding="utf-8"?>
<sst xmlns="http://schemas.openxmlformats.org/spreadsheetml/2006/main" count="308" uniqueCount="91">
  <si>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</si>
  <si>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</si>
  <si>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</si>
  <si>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</si>
  <si>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</si>
  <si>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</si>
  <si>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</si>
  <si>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</si>
  <si>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</si>
  <si>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</si>
  <si>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</si>
  <si>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</si>
  <si>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</si>
  <si>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</si>
  <si>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</si>
  <si>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</si>
  <si>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</si>
  <si>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</si>
  <si>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</si>
  <si>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</si>
  <si>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</si>
  <si>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</si>
  <si>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</si>
  <si>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</si>
  <si>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</si>
  <si>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</si>
  <si>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</si>
  <si>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</si>
  <si>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</si>
  <si>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</si>
  <si>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</si>
  <si>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</si>
  <si>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</si>
  <si>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</si>
  <si>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</si>
  <si>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</si>
  <si>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</si>
  <si>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</si>
  <si>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</si>
  <si>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</t>
  </si>
  <si>
    <t>каша пшенная вязкая</t>
  </si>
  <si>
    <t>компот из изюма</t>
  </si>
  <si>
    <t>хлеб пшеничный</t>
  </si>
  <si>
    <t>хлеб ржаной</t>
  </si>
  <si>
    <t>суп картофельный с макаронными изделием</t>
  </si>
  <si>
    <t>щницель натуральный</t>
  </si>
  <si>
    <t>капуста тушеная</t>
  </si>
  <si>
    <t>суп картофельный с бобовыми</t>
  </si>
  <si>
    <t>рыба тушенная в томате с овощами</t>
  </si>
  <si>
    <t>картофельное пюре</t>
  </si>
  <si>
    <t>сок фруктовый</t>
  </si>
  <si>
    <t>салат из свеклы с чесноком</t>
  </si>
  <si>
    <t>борщ с капустой и картофелем</t>
  </si>
  <si>
    <t>гуляш из говядины</t>
  </si>
  <si>
    <t>макаронные изделия отварные</t>
  </si>
  <si>
    <t>салат из свежих помидоров и огурцов</t>
  </si>
  <si>
    <t>плов из отварной птицы</t>
  </si>
  <si>
    <t>напиток апельсиновый</t>
  </si>
  <si>
    <t>биточки мясные</t>
  </si>
  <si>
    <t>каша гречневая вязкая</t>
  </si>
  <si>
    <t>жаркое по домашнему</t>
  </si>
  <si>
    <t>салат из свежих помидоров</t>
  </si>
  <si>
    <t>борщ из свежей капусты</t>
  </si>
  <si>
    <t>курица в соусе с томатом</t>
  </si>
  <si>
    <t>щи из свешей капусты</t>
  </si>
  <si>
    <t>шницель</t>
  </si>
  <si>
    <t>макароные изделия отварные</t>
  </si>
  <si>
    <t>сок яблочный</t>
  </si>
  <si>
    <t>суп картофельный макароными изделиями</t>
  </si>
  <si>
    <t>суп картофельный с клецками</t>
  </si>
  <si>
    <t>27.83</t>
  </si>
  <si>
    <t>0.3</t>
  </si>
  <si>
    <t>0.2</t>
  </si>
  <si>
    <t>рассольник ленинградский</t>
  </si>
  <si>
    <t>рис отварной</t>
  </si>
  <si>
    <t>компот из свежих яблок</t>
  </si>
  <si>
    <t>суп крестьянский с крупой</t>
  </si>
  <si>
    <t>гуляш</t>
  </si>
  <si>
    <t>суп картофельный с рыбой</t>
  </si>
  <si>
    <t>чай с лимоном</t>
  </si>
  <si>
    <t>компот из сухофруктов</t>
  </si>
  <si>
    <t>салат картофельный с зеленым горошком</t>
  </si>
  <si>
    <t>салат из свежей капусты</t>
  </si>
  <si>
    <t>салат из свежих огурцов</t>
  </si>
  <si>
    <t>0.56</t>
  </si>
  <si>
    <t>салат из моркови с сахаром</t>
  </si>
  <si>
    <t>МБОУ "Пинязьская ООШ"</t>
  </si>
  <si>
    <t>Директор</t>
  </si>
  <si>
    <t>Глухова С.М.</t>
  </si>
  <si>
    <t>фрикадельки из кур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</si>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</sst>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225" activePane="bottomRight" state="frozen"/>
      <selection pane="topRight" activeCell="E1" sqref="E1"/>
      <selection pane="bottomLeft" activeCell="A6" sqref="A6"/>
      <selection pane="bottomRight" activeCell="E231" sqref="E2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86</v>
      </c>
      <c r="D1" s="55"/>
      <c r="E1" s="55"/>
      <c r="F1" s="12" t="s">
        <v>16</v>
      </c>
      <c r="G1" s="2" t="s">
        <v>17</v>
      </c>
      <c r="H1" s="57" t="s">
        <v>87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0.78</v>
      </c>
      <c r="H14" s="43">
        <v>6.48</v>
      </c>
      <c r="I14" s="43">
        <v>4.08</v>
      </c>
      <c r="J14" s="43">
        <v>79</v>
      </c>
      <c r="K14" s="44">
        <v>59</v>
      </c>
      <c r="L14" s="43">
        <v>3.7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1.36</v>
      </c>
      <c r="H15" s="43">
        <v>3.92</v>
      </c>
      <c r="I15" s="43">
        <v>6.16</v>
      </c>
      <c r="J15" s="43">
        <v>66</v>
      </c>
      <c r="K15" s="44">
        <v>142</v>
      </c>
      <c r="L15" s="43">
        <v>10.33</v>
      </c>
    </row>
    <row r="16" spans="1:12" ht="15" x14ac:dyDescent="0.25">
      <c r="A16" s="23"/>
      <c r="B16" s="15"/>
      <c r="C16" s="11"/>
      <c r="D16" s="7" t="s">
        <v>28</v>
      </c>
      <c r="E16" s="42" t="s">
        <v>89</v>
      </c>
      <c r="F16" s="43">
        <v>90</v>
      </c>
      <c r="G16" s="43">
        <v>12</v>
      </c>
      <c r="H16" s="43">
        <v>10.5</v>
      </c>
      <c r="I16" s="43">
        <v>6.4</v>
      </c>
      <c r="J16" s="43">
        <v>168</v>
      </c>
      <c r="K16" s="44">
        <v>410</v>
      </c>
      <c r="L16" s="43">
        <v>50</v>
      </c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6.54</v>
      </c>
      <c r="H17" s="43">
        <v>9.6</v>
      </c>
      <c r="I17" s="43">
        <v>27.83</v>
      </c>
      <c r="J17" s="43">
        <v>224</v>
      </c>
      <c r="K17" s="44">
        <v>258</v>
      </c>
      <c r="L17" s="43">
        <v>7.23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0.3</v>
      </c>
      <c r="H18" s="43">
        <v>0</v>
      </c>
      <c r="I18" s="43">
        <v>20.100000000000001</v>
      </c>
      <c r="J18" s="43">
        <v>81</v>
      </c>
      <c r="K18" s="44">
        <v>512</v>
      </c>
      <c r="L18" s="43">
        <v>5.85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25</v>
      </c>
      <c r="G19" s="43">
        <v>1.9</v>
      </c>
      <c r="H19" s="43">
        <v>0.57999999999999996</v>
      </c>
      <c r="I19" s="43">
        <v>12.3</v>
      </c>
      <c r="J19" s="43">
        <v>59</v>
      </c>
      <c r="K19" s="44">
        <v>108</v>
      </c>
      <c r="L19" s="51">
        <v>1.6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2.64</v>
      </c>
      <c r="H20" s="43">
        <v>0.48</v>
      </c>
      <c r="I20" s="43">
        <v>13.36</v>
      </c>
      <c r="J20" s="43">
        <v>70</v>
      </c>
      <c r="K20" s="44">
        <v>109</v>
      </c>
      <c r="L20" s="43">
        <v>2.29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25.52</v>
      </c>
      <c r="H23" s="19">
        <f t="shared" si="2"/>
        <v>31.56</v>
      </c>
      <c r="I23" s="19">
        <f t="shared" si="2"/>
        <v>90.22999999999999</v>
      </c>
      <c r="J23" s="19">
        <f t="shared" si="2"/>
        <v>747</v>
      </c>
      <c r="K23" s="25"/>
      <c r="L23" s="19">
        <f t="shared" ref="L23" si="3">SUM(L14:L22)</f>
        <v>81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765</v>
      </c>
      <c r="G24" s="32">
        <f t="shared" ref="G24:J24" si="4">G13+G23</f>
        <v>25.52</v>
      </c>
      <c r="H24" s="32">
        <f t="shared" si="4"/>
        <v>31.56</v>
      </c>
      <c r="I24" s="32">
        <f t="shared" si="4"/>
        <v>90.22999999999999</v>
      </c>
      <c r="J24" s="32">
        <f t="shared" si="4"/>
        <v>747</v>
      </c>
      <c r="K24" s="32"/>
      <c r="L24" s="32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70</v>
      </c>
      <c r="G33" s="43">
        <v>2.2999999999999998</v>
      </c>
      <c r="H33" s="43">
        <v>7</v>
      </c>
      <c r="I33" s="43">
        <v>6.5</v>
      </c>
      <c r="J33" s="43">
        <v>99</v>
      </c>
      <c r="K33" s="44">
        <v>22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2.2000000000000002</v>
      </c>
      <c r="H34" s="43">
        <v>2.2000000000000002</v>
      </c>
      <c r="I34" s="43">
        <v>15.04</v>
      </c>
      <c r="J34" s="43">
        <v>89</v>
      </c>
      <c r="K34" s="44">
        <v>147</v>
      </c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16</v>
      </c>
      <c r="H35" s="43">
        <v>15.75</v>
      </c>
      <c r="I35" s="43">
        <v>12.87</v>
      </c>
      <c r="J35" s="43">
        <v>257</v>
      </c>
      <c r="K35" s="44">
        <v>381</v>
      </c>
      <c r="L35" s="43">
        <v>46.29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5.55</v>
      </c>
      <c r="H36" s="43">
        <v>5.4</v>
      </c>
      <c r="I36" s="43">
        <v>5.85</v>
      </c>
      <c r="J36" s="43">
        <v>95</v>
      </c>
      <c r="K36" s="44">
        <v>423</v>
      </c>
      <c r="L36" s="43">
        <v>13.2</v>
      </c>
    </row>
    <row r="37" spans="1:12" ht="15" x14ac:dyDescent="0.25">
      <c r="A37" s="14"/>
      <c r="B37" s="15"/>
      <c r="C37" s="11"/>
      <c r="D37" s="7" t="s">
        <v>30</v>
      </c>
      <c r="E37" s="42" t="s">
        <v>90</v>
      </c>
      <c r="F37" s="43">
        <v>200</v>
      </c>
      <c r="G37" s="43">
        <v>0.1</v>
      </c>
      <c r="H37" s="43">
        <v>0</v>
      </c>
      <c r="I37" s="43">
        <v>15</v>
      </c>
      <c r="J37" s="43">
        <v>60</v>
      </c>
      <c r="K37" s="44">
        <v>493</v>
      </c>
      <c r="L37" s="43">
        <v>2.62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25</v>
      </c>
      <c r="G38" s="43">
        <v>1.9</v>
      </c>
      <c r="H38" s="43">
        <v>0.57999999999999996</v>
      </c>
      <c r="I38" s="43">
        <v>12.3</v>
      </c>
      <c r="J38" s="43">
        <v>59</v>
      </c>
      <c r="K38" s="44">
        <v>108</v>
      </c>
      <c r="L38" s="43">
        <v>1.6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2.64</v>
      </c>
      <c r="H39" s="43">
        <v>0.48</v>
      </c>
      <c r="I39" s="43">
        <v>13.36</v>
      </c>
      <c r="J39" s="43">
        <v>70</v>
      </c>
      <c r="K39" s="44">
        <v>109</v>
      </c>
      <c r="L39" s="43">
        <v>2.29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30.69</v>
      </c>
      <c r="H42" s="19">
        <f t="shared" ref="H42" si="11">SUM(H33:H41)</f>
        <v>31.41</v>
      </c>
      <c r="I42" s="19">
        <f t="shared" ref="I42" si="12">SUM(I33:I41)</f>
        <v>80.92</v>
      </c>
      <c r="J42" s="19">
        <f t="shared" ref="J42:L42" si="13">SUM(J33:J41)</f>
        <v>729</v>
      </c>
      <c r="K42" s="25"/>
      <c r="L42" s="19">
        <f t="shared" si="13"/>
        <v>81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775</v>
      </c>
      <c r="G43" s="32">
        <f t="shared" ref="G43" si="14">G32+G42</f>
        <v>30.69</v>
      </c>
      <c r="H43" s="32">
        <f t="shared" ref="H43" si="15">H32+H42</f>
        <v>31.41</v>
      </c>
      <c r="I43" s="32">
        <f t="shared" ref="I43" si="16">I32+I42</f>
        <v>80.92</v>
      </c>
      <c r="J43" s="32">
        <f t="shared" ref="J43:L43" si="17">J32+J42</f>
        <v>729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70</v>
      </c>
      <c r="G52" s="43">
        <v>0.84</v>
      </c>
      <c r="H52" s="51">
        <v>3.43</v>
      </c>
      <c r="I52" s="43">
        <v>7.35</v>
      </c>
      <c r="J52" s="43">
        <v>59</v>
      </c>
      <c r="K52" s="44">
        <v>7</v>
      </c>
      <c r="L52" s="43">
        <v>4.51</v>
      </c>
    </row>
    <row r="53" spans="1:12" ht="15" x14ac:dyDescent="0.25">
      <c r="A53" s="23"/>
      <c r="B53" s="15"/>
      <c r="C53" s="11"/>
      <c r="D53" s="7" t="s">
        <v>27</v>
      </c>
      <c r="E53" s="42" t="s">
        <v>47</v>
      </c>
      <c r="F53" s="43">
        <v>200</v>
      </c>
      <c r="G53" s="43">
        <v>1.84</v>
      </c>
      <c r="H53" s="43">
        <v>3.4</v>
      </c>
      <c r="I53" s="43">
        <v>12.1</v>
      </c>
      <c r="J53" s="43">
        <v>86</v>
      </c>
      <c r="K53" s="44">
        <v>144</v>
      </c>
      <c r="L53" s="43">
        <v>11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90</v>
      </c>
      <c r="G54" s="43">
        <v>16</v>
      </c>
      <c r="H54" s="43">
        <v>15.75</v>
      </c>
      <c r="I54" s="43">
        <v>12.87</v>
      </c>
      <c r="J54" s="43">
        <v>258</v>
      </c>
      <c r="K54" s="44">
        <v>381</v>
      </c>
      <c r="L54" s="43">
        <v>39.32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3.15</v>
      </c>
      <c r="H55" s="43">
        <v>6.6</v>
      </c>
      <c r="I55" s="43">
        <v>16.350000000000001</v>
      </c>
      <c r="J55" s="43">
        <v>138</v>
      </c>
      <c r="K55" s="44">
        <v>429</v>
      </c>
      <c r="L55" s="43">
        <v>12.48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1</v>
      </c>
      <c r="H56" s="43">
        <v>0.2</v>
      </c>
      <c r="I56" s="43">
        <v>0.2</v>
      </c>
      <c r="J56" s="43">
        <v>92</v>
      </c>
      <c r="K56" s="44">
        <v>518</v>
      </c>
      <c r="L56" s="51">
        <v>10.66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25</v>
      </c>
      <c r="G57" s="43">
        <v>1.9</v>
      </c>
      <c r="H57" s="43">
        <v>0.57999999999999996</v>
      </c>
      <c r="I57" s="43">
        <v>12.3</v>
      </c>
      <c r="J57" s="43">
        <v>59</v>
      </c>
      <c r="K57" s="44">
        <v>108</v>
      </c>
      <c r="L57" s="43">
        <v>1.6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25</v>
      </c>
      <c r="G58" s="43">
        <v>1.65</v>
      </c>
      <c r="H58" s="43">
        <v>0.3</v>
      </c>
      <c r="I58" s="43">
        <v>8.35</v>
      </c>
      <c r="J58" s="43">
        <v>44</v>
      </c>
      <c r="K58" s="44">
        <v>109</v>
      </c>
      <c r="L58" s="43">
        <v>1.43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26.379999999999995</v>
      </c>
      <c r="H61" s="19">
        <f t="shared" ref="H61" si="23">SUM(H52:H60)</f>
        <v>30.259999999999998</v>
      </c>
      <c r="I61" s="19">
        <f t="shared" ref="I61" si="24">SUM(I52:I60)</f>
        <v>69.52</v>
      </c>
      <c r="J61" s="19">
        <f t="shared" ref="J61:L61" si="25">SUM(J52:J60)</f>
        <v>736</v>
      </c>
      <c r="K61" s="25"/>
      <c r="L61" s="19">
        <f t="shared" si="25"/>
        <v>81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760</v>
      </c>
      <c r="G62" s="32">
        <f t="shared" ref="G62" si="26">G51+G61</f>
        <v>26.379999999999995</v>
      </c>
      <c r="H62" s="32">
        <f t="shared" ref="H62" si="27">H51+H61</f>
        <v>30.259999999999998</v>
      </c>
      <c r="I62" s="32">
        <f t="shared" ref="I62" si="28">I51+I61</f>
        <v>69.52</v>
      </c>
      <c r="J62" s="32">
        <f t="shared" ref="J62:L62" si="29">J51+J61</f>
        <v>736</v>
      </c>
      <c r="K62" s="32"/>
      <c r="L62" s="32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60</v>
      </c>
      <c r="G71" s="43">
        <v>0.9</v>
      </c>
      <c r="H71" s="43">
        <v>6.06</v>
      </c>
      <c r="I71" s="43">
        <v>5.0999999999999996</v>
      </c>
      <c r="J71" s="43">
        <v>79</v>
      </c>
      <c r="K71" s="44">
        <v>59</v>
      </c>
      <c r="L71" s="43">
        <v>4.3499999999999996</v>
      </c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1.64</v>
      </c>
      <c r="H72" s="43">
        <v>4.46</v>
      </c>
      <c r="I72" s="43">
        <v>0.9</v>
      </c>
      <c r="J72" s="43">
        <v>86</v>
      </c>
      <c r="K72" s="44">
        <v>128</v>
      </c>
      <c r="L72" s="43">
        <v>14.2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17.16</v>
      </c>
      <c r="H73" s="43">
        <v>18.329999999999998</v>
      </c>
      <c r="I73" s="43">
        <v>3.5</v>
      </c>
      <c r="J73" s="43">
        <v>247</v>
      </c>
      <c r="K73" s="44">
        <v>367</v>
      </c>
      <c r="L73" s="43">
        <v>45.65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5.62</v>
      </c>
      <c r="H74" s="43">
        <v>0.7</v>
      </c>
      <c r="I74" s="43">
        <v>29.03</v>
      </c>
      <c r="J74" s="43">
        <v>145</v>
      </c>
      <c r="K74" s="44">
        <v>291</v>
      </c>
      <c r="L74" s="43">
        <v>8.2100000000000009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5.85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25</v>
      </c>
      <c r="G76" s="43">
        <v>1.9</v>
      </c>
      <c r="H76" s="43">
        <v>0.57999999999999996</v>
      </c>
      <c r="I76" s="43">
        <v>12.3</v>
      </c>
      <c r="J76" s="43">
        <v>59</v>
      </c>
      <c r="K76" s="44">
        <v>108</v>
      </c>
      <c r="L76" s="43">
        <v>1.6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1.65</v>
      </c>
      <c r="H77" s="43">
        <v>0.3</v>
      </c>
      <c r="I77" s="43">
        <v>8.35</v>
      </c>
      <c r="J77" s="43">
        <v>44</v>
      </c>
      <c r="K77" s="44">
        <v>109</v>
      </c>
      <c r="L77" s="43">
        <v>1.1399999999999999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29.369999999999997</v>
      </c>
      <c r="H80" s="19">
        <f t="shared" ref="H80" si="35">SUM(H71:H79)</f>
        <v>30.429999999999996</v>
      </c>
      <c r="I80" s="19">
        <f t="shared" ref="I80" si="36">SUM(I71:I79)</f>
        <v>86.179999999999993</v>
      </c>
      <c r="J80" s="19">
        <f t="shared" ref="J80:L80" si="37">SUM(J71:J79)</f>
        <v>770</v>
      </c>
      <c r="K80" s="25"/>
      <c r="L80" s="19">
        <f t="shared" si="37"/>
        <v>80.999999999999986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755</v>
      </c>
      <c r="G81" s="32">
        <f t="shared" ref="G81" si="38">G70+G80</f>
        <v>29.369999999999997</v>
      </c>
      <c r="H81" s="32">
        <f t="shared" ref="H81" si="39">H70+H80</f>
        <v>30.429999999999996</v>
      </c>
      <c r="I81" s="32">
        <f t="shared" ref="I81" si="40">I70+I80</f>
        <v>86.179999999999993</v>
      </c>
      <c r="J81" s="32">
        <f t="shared" ref="J81:L81" si="41">J70+J80</f>
        <v>770</v>
      </c>
      <c r="K81" s="32"/>
      <c r="L81" s="32">
        <f t="shared" si="41"/>
        <v>80.999999999999986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60</v>
      </c>
      <c r="G90" s="43">
        <v>0.54</v>
      </c>
      <c r="H90" s="43">
        <v>3</v>
      </c>
      <c r="I90" s="43">
        <v>2.4</v>
      </c>
      <c r="J90" s="43">
        <v>38</v>
      </c>
      <c r="K90" s="44">
        <v>19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2.2000000000000002</v>
      </c>
      <c r="H91" s="43">
        <v>2.2000000000000002</v>
      </c>
      <c r="I91" s="43">
        <v>15.04</v>
      </c>
      <c r="J91" s="43">
        <v>89</v>
      </c>
      <c r="K91" s="44">
        <v>147</v>
      </c>
      <c r="L91" s="43">
        <v>10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210</v>
      </c>
      <c r="G92" s="43">
        <v>16</v>
      </c>
      <c r="H92" s="43">
        <v>15.9</v>
      </c>
      <c r="I92" s="43">
        <v>37.9</v>
      </c>
      <c r="J92" s="43">
        <v>359</v>
      </c>
      <c r="K92" s="44">
        <v>406</v>
      </c>
      <c r="L92" s="43">
        <v>51.1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0.1</v>
      </c>
      <c r="H94" s="43">
        <v>0</v>
      </c>
      <c r="I94" s="43">
        <v>25.2</v>
      </c>
      <c r="J94" s="43">
        <v>96</v>
      </c>
      <c r="K94" s="44">
        <v>157</v>
      </c>
      <c r="L94" s="43">
        <v>4.87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25</v>
      </c>
      <c r="G95" s="43">
        <v>1.9</v>
      </c>
      <c r="H95" s="43">
        <v>0.57999999999999996</v>
      </c>
      <c r="I95" s="43">
        <v>12.3</v>
      </c>
      <c r="J95" s="43">
        <v>59</v>
      </c>
      <c r="K95" s="44">
        <v>108</v>
      </c>
      <c r="L95" s="43">
        <v>1.6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40</v>
      </c>
      <c r="G96" s="43">
        <v>2.64</v>
      </c>
      <c r="H96" s="43">
        <v>0.48</v>
      </c>
      <c r="I96" s="43">
        <v>13.36</v>
      </c>
      <c r="J96" s="43">
        <v>70</v>
      </c>
      <c r="K96" s="44">
        <v>109</v>
      </c>
      <c r="L96" s="43">
        <v>2.29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23.380000000000003</v>
      </c>
      <c r="H99" s="19">
        <f t="shared" ref="H99" si="47">SUM(H90:H98)</f>
        <v>22.16</v>
      </c>
      <c r="I99" s="19">
        <f t="shared" ref="I99" si="48">SUM(I90:I98)</f>
        <v>106.19999999999999</v>
      </c>
      <c r="J99" s="19">
        <f t="shared" ref="J99:L99" si="49">SUM(J90:J98)</f>
        <v>711</v>
      </c>
      <c r="K99" s="25"/>
      <c r="L99" s="19">
        <f t="shared" si="49"/>
        <v>81.86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735</v>
      </c>
      <c r="G100" s="32">
        <f t="shared" ref="G100" si="50">G89+G99</f>
        <v>23.380000000000003</v>
      </c>
      <c r="H100" s="32">
        <f t="shared" ref="H100" si="51">H89+H99</f>
        <v>22.16</v>
      </c>
      <c r="I100" s="32">
        <f t="shared" ref="I100" si="52">I89+I99</f>
        <v>106.19999999999999</v>
      </c>
      <c r="J100" s="32">
        <f t="shared" ref="J100:L100" si="53">J89+J99</f>
        <v>711</v>
      </c>
      <c r="K100" s="32"/>
      <c r="L100" s="32">
        <f t="shared" si="53"/>
        <v>81.86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1</v>
      </c>
      <c r="B109" s="13">
        <v>6</v>
      </c>
      <c r="C109" s="10" t="s">
        <v>25</v>
      </c>
      <c r="D109" s="7" t="s">
        <v>26</v>
      </c>
      <c r="E109" s="42" t="s">
        <v>85</v>
      </c>
      <c r="F109" s="43">
        <v>70</v>
      </c>
      <c r="G109" s="43">
        <v>1.05</v>
      </c>
      <c r="H109" s="43">
        <v>2.8</v>
      </c>
      <c r="I109" s="43">
        <v>7.7</v>
      </c>
      <c r="J109" s="43">
        <v>60.2</v>
      </c>
      <c r="K109" s="44">
        <v>4</v>
      </c>
      <c r="L109" s="43">
        <v>4.5</v>
      </c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3</v>
      </c>
      <c r="H110" s="43">
        <v>2.63</v>
      </c>
      <c r="I110" s="43">
        <v>13.47</v>
      </c>
      <c r="J110" s="43">
        <v>90</v>
      </c>
      <c r="K110" s="44">
        <v>6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58</v>
      </c>
      <c r="F111" s="43">
        <v>90</v>
      </c>
      <c r="G111" s="43">
        <v>16</v>
      </c>
      <c r="H111" s="43">
        <v>15.75</v>
      </c>
      <c r="I111" s="43">
        <v>12.87</v>
      </c>
      <c r="J111" s="43">
        <v>258</v>
      </c>
      <c r="K111" s="44">
        <v>381</v>
      </c>
      <c r="L111" s="43">
        <v>48.23</v>
      </c>
    </row>
    <row r="112" spans="1:12" ht="15" x14ac:dyDescent="0.2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6.87</v>
      </c>
      <c r="H112" s="43">
        <v>9.6999999999999993</v>
      </c>
      <c r="I112" s="43">
        <v>24.45</v>
      </c>
      <c r="J112" s="43">
        <v>137</v>
      </c>
      <c r="K112" s="44">
        <v>248</v>
      </c>
      <c r="L112" s="43">
        <v>6.53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0.3</v>
      </c>
      <c r="H113" s="43">
        <v>0</v>
      </c>
      <c r="I113" s="43">
        <v>20.100000000000001</v>
      </c>
      <c r="J113" s="43">
        <v>81</v>
      </c>
      <c r="K113" s="44">
        <v>512</v>
      </c>
      <c r="L113" s="43">
        <v>5.85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25</v>
      </c>
      <c r="G114" s="43">
        <v>1.9</v>
      </c>
      <c r="H114" s="43">
        <v>0.57999999999999996</v>
      </c>
      <c r="I114" s="43">
        <v>12.3</v>
      </c>
      <c r="J114" s="43">
        <v>59</v>
      </c>
      <c r="K114" s="44">
        <v>108</v>
      </c>
      <c r="L114" s="43">
        <v>1.6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70</v>
      </c>
      <c r="K115" s="44">
        <v>109</v>
      </c>
      <c r="L115" s="43">
        <v>2.29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31.76</v>
      </c>
      <c r="H118" s="19">
        <f t="shared" si="56"/>
        <v>31.939999999999998</v>
      </c>
      <c r="I118" s="19">
        <f t="shared" si="56"/>
        <v>104.25</v>
      </c>
      <c r="J118" s="19">
        <f t="shared" si="56"/>
        <v>755.2</v>
      </c>
      <c r="K118" s="25"/>
      <c r="L118" s="19">
        <f t="shared" ref="L118" si="57">SUM(L109:L117)</f>
        <v>80.999999999999986</v>
      </c>
    </row>
    <row r="119" spans="1:12" ht="15" x14ac:dyDescent="0.2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775</v>
      </c>
      <c r="G119" s="32">
        <f t="shared" ref="G119" si="58">G108+G118</f>
        <v>31.76</v>
      </c>
      <c r="H119" s="32">
        <f t="shared" ref="H119" si="59">H108+H118</f>
        <v>31.939999999999998</v>
      </c>
      <c r="I119" s="32">
        <f t="shared" ref="I119" si="60">I108+I118</f>
        <v>104.25</v>
      </c>
      <c r="J119" s="32">
        <f t="shared" ref="J119:L119" si="61">J108+J118</f>
        <v>755.2</v>
      </c>
      <c r="K119" s="32"/>
      <c r="L119" s="32">
        <f t="shared" si="61"/>
        <v>80.999999999999986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v>1</v>
      </c>
      <c r="C128" s="10" t="s">
        <v>25</v>
      </c>
      <c r="D128" s="7" t="s">
        <v>26</v>
      </c>
      <c r="E128" s="42" t="s">
        <v>83</v>
      </c>
      <c r="F128" s="43">
        <v>60</v>
      </c>
      <c r="G128" s="43" t="s">
        <v>84</v>
      </c>
      <c r="H128" s="51">
        <v>8.08</v>
      </c>
      <c r="I128" s="43">
        <v>8.4499999999999993</v>
      </c>
      <c r="J128" s="43">
        <v>62</v>
      </c>
      <c r="K128" s="44">
        <v>1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7.88</v>
      </c>
      <c r="H129" s="43">
        <v>3.84</v>
      </c>
      <c r="I129" s="43">
        <v>12.12</v>
      </c>
      <c r="J129" s="43">
        <v>115</v>
      </c>
      <c r="K129" s="44">
        <v>150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42" t="s">
        <v>60</v>
      </c>
      <c r="F130" s="43">
        <v>200</v>
      </c>
      <c r="G130" s="43">
        <v>23.63</v>
      </c>
      <c r="H130" s="43">
        <v>21.09</v>
      </c>
      <c r="I130" s="43">
        <v>15.09</v>
      </c>
      <c r="J130" s="43">
        <v>344</v>
      </c>
      <c r="K130" s="44">
        <v>369</v>
      </c>
      <c r="L130" s="43">
        <v>46.24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0.5</v>
      </c>
      <c r="H132" s="43">
        <v>0.2</v>
      </c>
      <c r="I132" s="43">
        <v>23.1</v>
      </c>
      <c r="J132" s="43">
        <v>96</v>
      </c>
      <c r="K132" s="44">
        <v>507</v>
      </c>
      <c r="L132" s="43">
        <v>7.73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25</v>
      </c>
      <c r="G133" s="43">
        <v>1.9</v>
      </c>
      <c r="H133" s="43">
        <v>0.57999999999999996</v>
      </c>
      <c r="I133" s="43">
        <v>12.3</v>
      </c>
      <c r="J133" s="43">
        <v>59</v>
      </c>
      <c r="K133" s="44">
        <v>108</v>
      </c>
      <c r="L133" s="43">
        <v>1.6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25</v>
      </c>
      <c r="G134" s="43">
        <v>1.65</v>
      </c>
      <c r="H134" s="43">
        <v>0.3</v>
      </c>
      <c r="I134" s="43">
        <v>8.35</v>
      </c>
      <c r="J134" s="43">
        <v>44</v>
      </c>
      <c r="K134" s="44">
        <v>109</v>
      </c>
      <c r="L134" s="43">
        <v>1.43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35.559999999999995</v>
      </c>
      <c r="H137" s="19">
        <f t="shared" si="64"/>
        <v>34.089999999999996</v>
      </c>
      <c r="I137" s="19">
        <f t="shared" si="64"/>
        <v>79.41</v>
      </c>
      <c r="J137" s="19">
        <f t="shared" si="64"/>
        <v>720</v>
      </c>
      <c r="K137" s="25"/>
      <c r="L137" s="19">
        <f t="shared" ref="L137" si="65">SUM(L128:L136)</f>
        <v>81.000000000000014</v>
      </c>
    </row>
    <row r="138" spans="1:12" ht="15" x14ac:dyDescent="0.2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710</v>
      </c>
      <c r="G138" s="32">
        <f t="shared" ref="G138" si="66">G127+G137</f>
        <v>35.559999999999995</v>
      </c>
      <c r="H138" s="32">
        <f t="shared" ref="H138" si="67">H127+H137</f>
        <v>34.089999999999996</v>
      </c>
      <c r="I138" s="32">
        <f t="shared" ref="I138" si="68">I127+I137</f>
        <v>79.41</v>
      </c>
      <c r="J138" s="32">
        <f t="shared" ref="J138:L138" si="69">J127+J137</f>
        <v>720</v>
      </c>
      <c r="K138" s="32"/>
      <c r="L138" s="32">
        <f t="shared" si="69"/>
        <v>81.000000000000014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2</v>
      </c>
      <c r="C147" s="10" t="s">
        <v>25</v>
      </c>
      <c r="D147" s="7" t="s">
        <v>26</v>
      </c>
      <c r="E147" s="42" t="s">
        <v>61</v>
      </c>
      <c r="F147" s="43">
        <v>60</v>
      </c>
      <c r="G147" s="43">
        <v>0.88</v>
      </c>
      <c r="H147" s="43">
        <v>4</v>
      </c>
      <c r="I147" s="43">
        <v>3.76</v>
      </c>
      <c r="J147" s="43">
        <v>38</v>
      </c>
      <c r="K147" s="44">
        <v>2</v>
      </c>
      <c r="L147" s="43">
        <v>11.98</v>
      </c>
    </row>
    <row r="148" spans="1:12" ht="15" x14ac:dyDescent="0.2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1.32</v>
      </c>
      <c r="H148" s="43">
        <v>3.88</v>
      </c>
      <c r="I148" s="43">
        <v>5.6</v>
      </c>
      <c r="J148" s="43">
        <v>62</v>
      </c>
      <c r="K148" s="44">
        <v>126</v>
      </c>
      <c r="L148" s="43">
        <v>14.2</v>
      </c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100</v>
      </c>
      <c r="G149" s="43">
        <v>11.3</v>
      </c>
      <c r="H149" s="43">
        <v>11.25</v>
      </c>
      <c r="I149" s="43">
        <v>3.42</v>
      </c>
      <c r="J149" s="43">
        <v>160</v>
      </c>
      <c r="K149" s="44">
        <v>405</v>
      </c>
      <c r="L149" s="43">
        <v>37.85</v>
      </c>
    </row>
    <row r="150" spans="1:12" ht="15" x14ac:dyDescent="0.2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6.54</v>
      </c>
      <c r="H150" s="43">
        <v>9.6</v>
      </c>
      <c r="I150" s="43" t="s">
        <v>70</v>
      </c>
      <c r="J150" s="43">
        <v>224</v>
      </c>
      <c r="K150" s="44">
        <v>258</v>
      </c>
      <c r="L150" s="43">
        <v>7.23</v>
      </c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0.5</v>
      </c>
      <c r="H151" s="43">
        <v>0</v>
      </c>
      <c r="I151" s="43">
        <v>27</v>
      </c>
      <c r="J151" s="43">
        <v>110</v>
      </c>
      <c r="K151" s="44">
        <v>508</v>
      </c>
      <c r="L151" s="43">
        <v>5.85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25</v>
      </c>
      <c r="G152" s="43">
        <v>1.9</v>
      </c>
      <c r="H152" s="43">
        <v>0.57999999999999996</v>
      </c>
      <c r="I152" s="43">
        <v>12.3</v>
      </c>
      <c r="J152" s="43">
        <v>59</v>
      </c>
      <c r="K152" s="44">
        <v>108</v>
      </c>
      <c r="L152" s="43">
        <v>1.6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70</v>
      </c>
      <c r="K153" s="44">
        <v>109</v>
      </c>
      <c r="L153" s="43">
        <v>2.29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 t="shared" ref="G156:J156" si="72">SUM(G147:G155)</f>
        <v>25.08</v>
      </c>
      <c r="H156" s="19">
        <f t="shared" si="72"/>
        <v>29.789999999999996</v>
      </c>
      <c r="I156" s="19">
        <f t="shared" si="72"/>
        <v>65.44</v>
      </c>
      <c r="J156" s="19">
        <f t="shared" si="72"/>
        <v>723</v>
      </c>
      <c r="K156" s="25"/>
      <c r="L156" s="19">
        <f t="shared" ref="L156" si="73">SUM(L147:L155)</f>
        <v>81</v>
      </c>
    </row>
    <row r="157" spans="1:12" ht="15" x14ac:dyDescent="0.2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775</v>
      </c>
      <c r="G157" s="32">
        <f t="shared" ref="G157" si="74">G146+G156</f>
        <v>25.08</v>
      </c>
      <c r="H157" s="32">
        <f t="shared" ref="H157" si="75">H146+H156</f>
        <v>29.789999999999996</v>
      </c>
      <c r="I157" s="32">
        <f t="shared" ref="I157" si="76">I146+I156</f>
        <v>65.44</v>
      </c>
      <c r="J157" s="32">
        <f t="shared" ref="J157:L157" si="77">J146+J156</f>
        <v>723</v>
      </c>
      <c r="K157" s="32"/>
      <c r="L157" s="32">
        <f t="shared" si="77"/>
        <v>81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3</v>
      </c>
      <c r="C166" s="10" t="s">
        <v>25</v>
      </c>
      <c r="D166" s="7" t="s">
        <v>26</v>
      </c>
      <c r="E166" s="42" t="s">
        <v>85</v>
      </c>
      <c r="F166" s="43">
        <v>70</v>
      </c>
      <c r="G166" s="43">
        <v>1.05</v>
      </c>
      <c r="H166" s="43">
        <v>2.8</v>
      </c>
      <c r="I166" s="43">
        <v>7.7</v>
      </c>
      <c r="J166" s="43">
        <v>60.2</v>
      </c>
      <c r="K166" s="44">
        <v>4</v>
      </c>
      <c r="L166" s="43">
        <v>4.5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1.36</v>
      </c>
      <c r="H167" s="43">
        <v>3.92</v>
      </c>
      <c r="I167" s="43">
        <v>6.16</v>
      </c>
      <c r="J167" s="43">
        <v>66</v>
      </c>
      <c r="K167" s="44">
        <v>142</v>
      </c>
      <c r="L167" s="43">
        <v>10.33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90</v>
      </c>
      <c r="G168" s="43">
        <v>16</v>
      </c>
      <c r="H168" s="43">
        <v>15.75</v>
      </c>
      <c r="I168" s="43">
        <v>12.87</v>
      </c>
      <c r="J168" s="43">
        <v>258</v>
      </c>
      <c r="K168" s="44">
        <v>381</v>
      </c>
      <c r="L168" s="43">
        <v>46.61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5.62</v>
      </c>
      <c r="H169" s="43">
        <v>0.7</v>
      </c>
      <c r="I169" s="43">
        <v>29.03</v>
      </c>
      <c r="J169" s="43">
        <v>145</v>
      </c>
      <c r="K169" s="44">
        <v>291</v>
      </c>
      <c r="L169" s="43">
        <v>5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1</v>
      </c>
      <c r="H170" s="43">
        <v>0.2</v>
      </c>
      <c r="I170" s="43" t="s">
        <v>72</v>
      </c>
      <c r="J170" s="43">
        <v>92</v>
      </c>
      <c r="K170" s="44">
        <v>518</v>
      </c>
      <c r="L170" s="43">
        <v>10.67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25</v>
      </c>
      <c r="G171" s="43">
        <v>1.9</v>
      </c>
      <c r="H171" s="43">
        <v>0.57999999999999996</v>
      </c>
      <c r="I171" s="51">
        <v>12.3</v>
      </c>
      <c r="J171" s="43">
        <v>59</v>
      </c>
      <c r="K171" s="44">
        <v>108</v>
      </c>
      <c r="L171" s="43">
        <v>1.6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70</v>
      </c>
      <c r="K172" s="44">
        <v>109</v>
      </c>
      <c r="L172" s="43">
        <v>2.29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29.57</v>
      </c>
      <c r="H175" s="19">
        <f t="shared" si="80"/>
        <v>24.429999999999996</v>
      </c>
      <c r="I175" s="19">
        <f t="shared" si="80"/>
        <v>81.42</v>
      </c>
      <c r="J175" s="19">
        <f t="shared" si="80"/>
        <v>750.2</v>
      </c>
      <c r="K175" s="25"/>
      <c r="L175" s="19">
        <f t="shared" ref="L175" si="81">SUM(L166:L174)</f>
        <v>81</v>
      </c>
    </row>
    <row r="176" spans="1:12" ht="15" x14ac:dyDescent="0.2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775</v>
      </c>
      <c r="G176" s="32">
        <f t="shared" ref="G176" si="82">G165+G175</f>
        <v>29.57</v>
      </c>
      <c r="H176" s="32">
        <f t="shared" ref="H176" si="83">H165+H175</f>
        <v>24.429999999999996</v>
      </c>
      <c r="I176" s="32">
        <f t="shared" ref="I176" si="84">I165+I175</f>
        <v>81.42</v>
      </c>
      <c r="J176" s="32">
        <f t="shared" ref="J176:L176" si="85">J165+J175</f>
        <v>750.2</v>
      </c>
      <c r="K176" s="32"/>
      <c r="L176" s="32">
        <f t="shared" si="85"/>
        <v>81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4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0.72</v>
      </c>
      <c r="H185" s="43">
        <v>4</v>
      </c>
      <c r="I185" s="43">
        <v>3.2</v>
      </c>
      <c r="J185" s="43">
        <v>62</v>
      </c>
      <c r="K185" s="44">
        <v>3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1.64</v>
      </c>
      <c r="H186" s="51">
        <v>4.2</v>
      </c>
      <c r="I186" s="43">
        <v>12.96</v>
      </c>
      <c r="J186" s="43">
        <v>97</v>
      </c>
      <c r="K186" s="44">
        <v>134</v>
      </c>
      <c r="L186" s="43">
        <v>13</v>
      </c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100</v>
      </c>
      <c r="G187" s="43">
        <v>9.5</v>
      </c>
      <c r="H187" s="43" t="s">
        <v>72</v>
      </c>
      <c r="I187" s="43">
        <v>4.5</v>
      </c>
      <c r="J187" s="43">
        <v>143</v>
      </c>
      <c r="K187" s="44">
        <v>343</v>
      </c>
      <c r="L187" s="43">
        <v>40.04</v>
      </c>
    </row>
    <row r="188" spans="1:12" ht="15" x14ac:dyDescent="0.25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3.69</v>
      </c>
      <c r="H188" s="43">
        <v>6.07</v>
      </c>
      <c r="I188" s="43">
        <v>33.83</v>
      </c>
      <c r="J188" s="43">
        <v>205</v>
      </c>
      <c r="K188" s="44">
        <v>414</v>
      </c>
      <c r="L188" s="43">
        <v>5.2</v>
      </c>
    </row>
    <row r="189" spans="1:12" ht="15" x14ac:dyDescent="0.2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0.5</v>
      </c>
      <c r="H189" s="43">
        <v>0.2</v>
      </c>
      <c r="I189" s="43">
        <v>23.1</v>
      </c>
      <c r="J189" s="43">
        <v>96</v>
      </c>
      <c r="K189" s="44">
        <v>507</v>
      </c>
      <c r="L189" s="51">
        <v>7.73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25</v>
      </c>
      <c r="G190" s="43">
        <v>1.9</v>
      </c>
      <c r="H190" s="43">
        <v>0.57999999999999996</v>
      </c>
      <c r="I190" s="43">
        <v>12.3</v>
      </c>
      <c r="J190" s="43">
        <v>59</v>
      </c>
      <c r="K190" s="44">
        <v>108</v>
      </c>
      <c r="L190" s="51">
        <v>1.6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25</v>
      </c>
      <c r="G191" s="43">
        <v>1.65</v>
      </c>
      <c r="H191" s="43" t="s">
        <v>71</v>
      </c>
      <c r="I191" s="43">
        <v>8.35</v>
      </c>
      <c r="J191" s="43">
        <v>44</v>
      </c>
      <c r="K191" s="44">
        <v>109</v>
      </c>
      <c r="L191" s="43">
        <v>1.43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19.599999999999994</v>
      </c>
      <c r="H194" s="19">
        <f t="shared" si="88"/>
        <v>15.049999999999999</v>
      </c>
      <c r="I194" s="19">
        <f t="shared" si="88"/>
        <v>98.24</v>
      </c>
      <c r="J194" s="19">
        <f t="shared" si="88"/>
        <v>706</v>
      </c>
      <c r="K194" s="25"/>
      <c r="L194" s="19">
        <f t="shared" ref="L194" si="89">SUM(L185:L193)</f>
        <v>81</v>
      </c>
    </row>
    <row r="195" spans="1:12" ht="15" x14ac:dyDescent="0.2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760</v>
      </c>
      <c r="G195" s="32">
        <f t="shared" ref="G195" si="90">G184+G194</f>
        <v>19.599999999999994</v>
      </c>
      <c r="H195" s="32">
        <f t="shared" ref="H195" si="91">H184+H194</f>
        <v>15.049999999999999</v>
      </c>
      <c r="I195" s="32">
        <f t="shared" ref="I195" si="92">I184+I194</f>
        <v>98.24</v>
      </c>
      <c r="J195" s="32">
        <f t="shared" ref="J195:L195" si="93">J184+J194</f>
        <v>706</v>
      </c>
      <c r="K195" s="32"/>
      <c r="L195" s="32">
        <f t="shared" si="93"/>
        <v>81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27.690999999999995</v>
      </c>
      <c r="H196" s="34">
        <f t="shared" si="94"/>
        <v>28.112000000000002</v>
      </c>
      <c r="I196" s="34">
        <f t="shared" si="94"/>
        <v>86.180999999999983</v>
      </c>
      <c r="J196" s="34">
        <f t="shared" si="94"/>
        <v>734.74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81.085999999999999</v>
      </c>
    </row>
    <row r="197" spans="1:12" ht="15.75" thickBot="1" x14ac:dyDescent="0.25">
      <c r="A197" s="29">
        <f>A179</f>
        <v>0</v>
      </c>
      <c r="B197" s="30">
        <f>B179</f>
        <v>0</v>
      </c>
      <c r="C197" s="52" t="s">
        <v>4</v>
      </c>
      <c r="D197" s="53"/>
      <c r="E197" s="31"/>
      <c r="F197" s="32">
        <f>F186+F196</f>
        <v>958.5</v>
      </c>
      <c r="G197" s="32">
        <f t="shared" ref="G197:J197" si="96">G186+G196</f>
        <v>29.330999999999996</v>
      </c>
      <c r="H197" s="32">
        <f t="shared" si="96"/>
        <v>32.312000000000005</v>
      </c>
      <c r="I197" s="32">
        <f t="shared" si="96"/>
        <v>99.140999999999991</v>
      </c>
      <c r="J197" s="32">
        <f t="shared" si="96"/>
        <v>831.74</v>
      </c>
      <c r="K197" s="32"/>
      <c r="L197" s="32">
        <f t="shared" ref="L197" si="97">L186+L196</f>
        <v>94.085999999999999</v>
      </c>
    </row>
    <row r="198" spans="1:12" ht="15" x14ac:dyDescent="0.25">
      <c r="A198" s="20">
        <v>2</v>
      </c>
      <c r="B198" s="21">
        <v>5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SUM(F198:F204)</f>
        <v>0</v>
      </c>
      <c r="G205" s="19">
        <f t="shared" ref="G205:J205" si="98">SUM(G198:G204)</f>
        <v>0</v>
      </c>
      <c r="H205" s="19">
        <f t="shared" si="98"/>
        <v>0</v>
      </c>
      <c r="I205" s="19">
        <f t="shared" si="98"/>
        <v>0</v>
      </c>
      <c r="J205" s="19">
        <f t="shared" si="98"/>
        <v>0</v>
      </c>
      <c r="K205" s="25"/>
      <c r="L205" s="19">
        <f t="shared" ref="L205" si="99">SUM(L198:L204)</f>
        <v>0</v>
      </c>
    </row>
    <row r="206" spans="1:12" ht="15" x14ac:dyDescent="0.25">
      <c r="A206" s="26">
        <f>A198</f>
        <v>2</v>
      </c>
      <c r="B206" s="13">
        <v>5</v>
      </c>
      <c r="C206" s="10" t="s">
        <v>25</v>
      </c>
      <c r="D206" s="7" t="s">
        <v>26</v>
      </c>
      <c r="E206" s="42" t="s">
        <v>55</v>
      </c>
      <c r="F206" s="43">
        <v>60</v>
      </c>
      <c r="G206" s="43">
        <v>0.54</v>
      </c>
      <c r="H206" s="43">
        <v>3.06</v>
      </c>
      <c r="I206" s="43">
        <v>2.16</v>
      </c>
      <c r="J206" s="43">
        <v>38</v>
      </c>
      <c r="K206" s="44">
        <v>3</v>
      </c>
      <c r="L206" s="43">
        <v>12</v>
      </c>
    </row>
    <row r="207" spans="1:12" ht="15" x14ac:dyDescent="0.25">
      <c r="A207" s="23"/>
      <c r="B207" s="15"/>
      <c r="C207" s="11"/>
      <c r="D207" s="7" t="s">
        <v>27</v>
      </c>
      <c r="E207" s="42" t="s">
        <v>76</v>
      </c>
      <c r="F207" s="43">
        <v>200</v>
      </c>
      <c r="G207" s="43">
        <v>1.68</v>
      </c>
      <c r="H207" s="43">
        <v>4.08</v>
      </c>
      <c r="I207" s="43">
        <v>11.6</v>
      </c>
      <c r="J207" s="43">
        <v>90</v>
      </c>
      <c r="K207" s="44">
        <v>154</v>
      </c>
      <c r="L207" s="43">
        <v>10.5</v>
      </c>
    </row>
    <row r="208" spans="1:12" ht="15" x14ac:dyDescent="0.25">
      <c r="A208" s="23"/>
      <c r="B208" s="15"/>
      <c r="C208" s="11"/>
      <c r="D208" s="7" t="s">
        <v>28</v>
      </c>
      <c r="E208" s="42" t="s">
        <v>77</v>
      </c>
      <c r="F208" s="43">
        <v>100</v>
      </c>
      <c r="G208" s="43">
        <v>17.16</v>
      </c>
      <c r="H208" s="43">
        <v>18.329999999999998</v>
      </c>
      <c r="I208" s="43">
        <v>3.5</v>
      </c>
      <c r="J208" s="43">
        <v>247</v>
      </c>
      <c r="K208" s="44">
        <v>376</v>
      </c>
      <c r="L208" s="43">
        <v>38.119999999999997</v>
      </c>
    </row>
    <row r="209" spans="1:12" ht="15" x14ac:dyDescent="0.25">
      <c r="A209" s="23"/>
      <c r="B209" s="15"/>
      <c r="C209" s="11"/>
      <c r="D209" s="7" t="s">
        <v>29</v>
      </c>
      <c r="E209" s="42" t="s">
        <v>49</v>
      </c>
      <c r="F209" s="43">
        <v>150</v>
      </c>
      <c r="G209" s="43">
        <v>3.15</v>
      </c>
      <c r="H209" s="43">
        <v>6.6</v>
      </c>
      <c r="I209" s="43">
        <v>16.350000000000001</v>
      </c>
      <c r="J209" s="43">
        <v>138</v>
      </c>
      <c r="K209" s="44">
        <v>429</v>
      </c>
      <c r="L209" s="43">
        <v>12.48</v>
      </c>
    </row>
    <row r="210" spans="1:12" ht="15" x14ac:dyDescent="0.25">
      <c r="A210" s="23"/>
      <c r="B210" s="15"/>
      <c r="C210" s="11"/>
      <c r="D210" s="7" t="s">
        <v>30</v>
      </c>
      <c r="E210" s="42" t="s">
        <v>57</v>
      </c>
      <c r="F210" s="43">
        <v>200</v>
      </c>
      <c r="G210" s="43">
        <v>0.1</v>
      </c>
      <c r="H210" s="43">
        <v>0</v>
      </c>
      <c r="I210" s="43">
        <v>25.2</v>
      </c>
      <c r="J210" s="43">
        <v>96</v>
      </c>
      <c r="K210" s="44">
        <v>157</v>
      </c>
      <c r="L210" s="43">
        <v>4.87</v>
      </c>
    </row>
    <row r="211" spans="1:12" ht="15" x14ac:dyDescent="0.25">
      <c r="A211" s="23"/>
      <c r="B211" s="15"/>
      <c r="C211" s="11"/>
      <c r="D211" s="7" t="s">
        <v>31</v>
      </c>
      <c r="E211" s="42" t="s">
        <v>42</v>
      </c>
      <c r="F211" s="43">
        <v>25</v>
      </c>
      <c r="G211" s="43">
        <v>1.9</v>
      </c>
      <c r="H211" s="43">
        <v>0.57999999999999996</v>
      </c>
      <c r="I211" s="43">
        <v>12.3</v>
      </c>
      <c r="J211" s="43">
        <v>59</v>
      </c>
      <c r="K211" s="44">
        <v>108</v>
      </c>
      <c r="L211" s="43">
        <v>1.6</v>
      </c>
    </row>
    <row r="212" spans="1:12" ht="15" x14ac:dyDescent="0.25">
      <c r="A212" s="23"/>
      <c r="B212" s="15"/>
      <c r="C212" s="11"/>
      <c r="D212" s="7" t="s">
        <v>32</v>
      </c>
      <c r="E212" s="42" t="s">
        <v>43</v>
      </c>
      <c r="F212" s="43">
        <v>25</v>
      </c>
      <c r="G212" s="43">
        <v>1.65</v>
      </c>
      <c r="H212" s="43">
        <v>0.3</v>
      </c>
      <c r="I212" s="43">
        <v>8.35</v>
      </c>
      <c r="J212" s="43">
        <v>44</v>
      </c>
      <c r="K212" s="44">
        <v>109</v>
      </c>
      <c r="L212" s="43">
        <v>1.43</v>
      </c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SUM(F206:F214)</f>
        <v>760</v>
      </c>
      <c r="G215" s="19">
        <f t="shared" ref="G215:J215" si="100">SUM(G206:G214)</f>
        <v>26.179999999999996</v>
      </c>
      <c r="H215" s="19">
        <f t="shared" si="100"/>
        <v>32.949999999999996</v>
      </c>
      <c r="I215" s="19">
        <f t="shared" si="100"/>
        <v>79.459999999999994</v>
      </c>
      <c r="J215" s="19">
        <f t="shared" si="100"/>
        <v>712</v>
      </c>
      <c r="K215" s="25"/>
      <c r="L215" s="19">
        <f t="shared" ref="L215" si="101">SUM(L206:L214)</f>
        <v>81</v>
      </c>
    </row>
    <row r="216" spans="1:12" ht="15.75" thickBot="1" x14ac:dyDescent="0.25">
      <c r="A216" s="29">
        <f>A198</f>
        <v>2</v>
      </c>
      <c r="B216" s="30">
        <f>B198</f>
        <v>5</v>
      </c>
      <c r="C216" s="52" t="s">
        <v>4</v>
      </c>
      <c r="D216" s="53"/>
      <c r="E216" s="31"/>
      <c r="F216" s="32">
        <f>F205+F215</f>
        <v>760</v>
      </c>
      <c r="G216" s="32">
        <f t="shared" ref="G216:J216" si="102">G205+G215</f>
        <v>26.179999999999996</v>
      </c>
      <c r="H216" s="32">
        <f t="shared" si="102"/>
        <v>32.949999999999996</v>
      </c>
      <c r="I216" s="32">
        <f t="shared" si="102"/>
        <v>79.459999999999994</v>
      </c>
      <c r="J216" s="32">
        <f t="shared" si="102"/>
        <v>712</v>
      </c>
      <c r="K216" s="32"/>
      <c r="L216" s="32">
        <f t="shared" ref="L216" si="103">L205+L215</f>
        <v>81</v>
      </c>
    </row>
    <row r="217" spans="1:12" ht="15" x14ac:dyDescent="0.25">
      <c r="A217" s="20">
        <v>2</v>
      </c>
      <c r="B217" s="21">
        <v>6</v>
      </c>
      <c r="C217" s="22" t="s">
        <v>20</v>
      </c>
      <c r="D217" s="5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22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23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33</v>
      </c>
      <c r="E224" s="9"/>
      <c r="F224" s="19">
        <f>SUM(F217:F223)</f>
        <v>0</v>
      </c>
      <c r="G224" s="19">
        <f t="shared" ref="G224:J224" si="104">SUM(G217:G223)</f>
        <v>0</v>
      </c>
      <c r="H224" s="19">
        <f t="shared" si="104"/>
        <v>0</v>
      </c>
      <c r="I224" s="19">
        <f t="shared" si="104"/>
        <v>0</v>
      </c>
      <c r="J224" s="19">
        <f t="shared" si="104"/>
        <v>0</v>
      </c>
      <c r="K224" s="25"/>
      <c r="L224" s="19">
        <f t="shared" ref="L224" si="105">SUM(L217:L223)</f>
        <v>0</v>
      </c>
    </row>
    <row r="225" spans="1:12" ht="15" x14ac:dyDescent="0.25">
      <c r="A225" s="26">
        <f>A217</f>
        <v>2</v>
      </c>
      <c r="B225" s="13">
        <v>6</v>
      </c>
      <c r="C225" s="10" t="s">
        <v>25</v>
      </c>
      <c r="D225" s="7" t="s">
        <v>26</v>
      </c>
      <c r="E225" s="42" t="s">
        <v>82</v>
      </c>
      <c r="F225" s="43">
        <v>70</v>
      </c>
      <c r="G225" s="43">
        <v>0.84</v>
      </c>
      <c r="H225" s="43">
        <v>3.43</v>
      </c>
      <c r="I225" s="43">
        <v>7.35</v>
      </c>
      <c r="J225" s="43">
        <v>59.15</v>
      </c>
      <c r="K225" s="44">
        <v>7</v>
      </c>
      <c r="L225" s="43">
        <v>4.51</v>
      </c>
    </row>
    <row r="226" spans="1:12" ht="15" x14ac:dyDescent="0.25">
      <c r="A226" s="23"/>
      <c r="B226" s="15"/>
      <c r="C226" s="11"/>
      <c r="D226" s="7" t="s">
        <v>27</v>
      </c>
      <c r="E226" s="42" t="s">
        <v>78</v>
      </c>
      <c r="F226" s="43">
        <v>200</v>
      </c>
      <c r="G226" s="43">
        <v>7.88</v>
      </c>
      <c r="H226" s="43">
        <v>3.84</v>
      </c>
      <c r="I226" s="43">
        <v>12.12</v>
      </c>
      <c r="J226" s="43">
        <v>115</v>
      </c>
      <c r="K226" s="44">
        <v>150</v>
      </c>
      <c r="L226" s="43">
        <v>14</v>
      </c>
    </row>
    <row r="227" spans="1:12" ht="15" x14ac:dyDescent="0.25">
      <c r="A227" s="23"/>
      <c r="B227" s="15"/>
      <c r="C227" s="11"/>
      <c r="D227" s="7" t="s">
        <v>28</v>
      </c>
      <c r="E227" s="42" t="s">
        <v>77</v>
      </c>
      <c r="F227" s="43">
        <v>100</v>
      </c>
      <c r="G227" s="43">
        <v>17.16</v>
      </c>
      <c r="H227" s="43">
        <v>18.329999999999998</v>
      </c>
      <c r="I227" s="43">
        <v>3.5</v>
      </c>
      <c r="J227" s="43">
        <v>247</v>
      </c>
      <c r="K227" s="44">
        <v>367</v>
      </c>
      <c r="L227" s="43">
        <v>47.46</v>
      </c>
    </row>
    <row r="228" spans="1:12" ht="15" x14ac:dyDescent="0.25">
      <c r="A228" s="23"/>
      <c r="B228" s="15"/>
      <c r="C228" s="11"/>
      <c r="D228" s="7" t="s">
        <v>29</v>
      </c>
      <c r="E228" s="42" t="s">
        <v>59</v>
      </c>
      <c r="F228" s="43">
        <v>150</v>
      </c>
      <c r="G228" s="43">
        <v>6.87</v>
      </c>
      <c r="H228" s="43">
        <v>9.6999999999999993</v>
      </c>
      <c r="I228" s="43">
        <v>24.45</v>
      </c>
      <c r="J228" s="43">
        <v>137</v>
      </c>
      <c r="K228" s="44">
        <v>248</v>
      </c>
      <c r="L228" s="43">
        <v>7</v>
      </c>
    </row>
    <row r="229" spans="1:12" ht="15" x14ac:dyDescent="0.25">
      <c r="A229" s="23"/>
      <c r="B229" s="15"/>
      <c r="C229" s="11"/>
      <c r="D229" s="7" t="s">
        <v>30</v>
      </c>
      <c r="E229" s="42" t="s">
        <v>79</v>
      </c>
      <c r="F229" s="43">
        <v>200</v>
      </c>
      <c r="G229" s="43">
        <v>0.1</v>
      </c>
      <c r="H229" s="43">
        <v>0</v>
      </c>
      <c r="I229" s="43">
        <v>15.2</v>
      </c>
      <c r="J229" s="43">
        <v>61</v>
      </c>
      <c r="K229" s="44">
        <v>494</v>
      </c>
      <c r="L229" s="43">
        <v>5</v>
      </c>
    </row>
    <row r="230" spans="1:12" ht="15" x14ac:dyDescent="0.25">
      <c r="A230" s="23"/>
      <c r="B230" s="15"/>
      <c r="C230" s="11"/>
      <c r="D230" s="7" t="s">
        <v>31</v>
      </c>
      <c r="E230" s="42" t="s">
        <v>42</v>
      </c>
      <c r="F230" s="43">
        <v>25</v>
      </c>
      <c r="G230" s="43">
        <v>1.9</v>
      </c>
      <c r="H230" s="43">
        <v>0.57999999999999996</v>
      </c>
      <c r="I230" s="43">
        <v>12.3</v>
      </c>
      <c r="J230" s="43">
        <v>58.75</v>
      </c>
      <c r="K230" s="44">
        <v>108</v>
      </c>
      <c r="L230" s="43">
        <v>1.6</v>
      </c>
    </row>
    <row r="231" spans="1:12" ht="15" x14ac:dyDescent="0.25">
      <c r="A231" s="23"/>
      <c r="B231" s="15"/>
      <c r="C231" s="11"/>
      <c r="D231" s="7" t="s">
        <v>32</v>
      </c>
      <c r="E231" s="42" t="s">
        <v>43</v>
      </c>
      <c r="F231" s="43">
        <v>25</v>
      </c>
      <c r="G231" s="43">
        <v>1.65</v>
      </c>
      <c r="H231" s="43" t="s">
        <v>71</v>
      </c>
      <c r="I231" s="43">
        <v>8.35</v>
      </c>
      <c r="J231" s="43">
        <v>43.75</v>
      </c>
      <c r="K231" s="44">
        <v>109</v>
      </c>
      <c r="L231" s="43">
        <v>1.43</v>
      </c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SUM(F225:F233)</f>
        <v>770</v>
      </c>
      <c r="G234" s="19">
        <f t="shared" ref="G234:J234" si="106">SUM(G225:G233)</f>
        <v>36.4</v>
      </c>
      <c r="H234" s="19">
        <f t="shared" si="106"/>
        <v>35.879999999999995</v>
      </c>
      <c r="I234" s="19">
        <f t="shared" si="106"/>
        <v>83.27</v>
      </c>
      <c r="J234" s="19">
        <f t="shared" si="106"/>
        <v>721.65</v>
      </c>
      <c r="K234" s="25"/>
      <c r="L234" s="19">
        <f t="shared" ref="L234" si="107">SUM(L225:L233)</f>
        <v>81</v>
      </c>
    </row>
    <row r="235" spans="1:12" ht="15.75" thickBot="1" x14ac:dyDescent="0.25">
      <c r="A235" s="29">
        <f>A217</f>
        <v>2</v>
      </c>
      <c r="B235" s="30">
        <f>B217</f>
        <v>6</v>
      </c>
      <c r="C235" s="52" t="s">
        <v>4</v>
      </c>
      <c r="D235" s="53"/>
      <c r="E235" s="31"/>
      <c r="F235" s="32">
        <f>F224+F234</f>
        <v>770</v>
      </c>
      <c r="G235" s="32">
        <f t="shared" ref="G235:J235" si="108">G224+G234</f>
        <v>36.4</v>
      </c>
      <c r="H235" s="32">
        <f t="shared" si="108"/>
        <v>35.879999999999995</v>
      </c>
      <c r="I235" s="32">
        <f t="shared" si="108"/>
        <v>83.27</v>
      </c>
      <c r="J235" s="32">
        <f t="shared" si="108"/>
        <v>721.65</v>
      </c>
      <c r="K235" s="32"/>
      <c r="L235" s="32">
        <f t="shared" ref="L235" si="109">L224+L234</f>
        <v>81</v>
      </c>
    </row>
  </sheetData>
  <mergeCells count="17">
    <mergeCell ref="H1:K1"/>
    <mergeCell ref="H2:K2"/>
    <mergeCell ref="C43:D43"/>
    <mergeCell ref="C62:D62"/>
    <mergeCell ref="C81:D81"/>
    <mergeCell ref="C24:D24"/>
    <mergeCell ref="C176:D176"/>
    <mergeCell ref="C197:D197"/>
    <mergeCell ref="C216:D216"/>
    <mergeCell ref="C235:D235"/>
    <mergeCell ref="C1:E1"/>
    <mergeCell ref="C100:D100"/>
    <mergeCell ref="C196:E196"/>
    <mergeCell ref="C195:D195"/>
    <mergeCell ref="C119:D119"/>
    <mergeCell ref="C138:D138"/>
    <mergeCell ref="C157:D1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2025-02-05T08:05:10Z</dcterms:modified>
</cp:coreProperties>
</file>